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B607B07E-CD1B-4002-BD6B-009B48507D3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<sst xmlns="http://schemas.openxmlformats.org/spreadsheetml/2006/main" count="1743" uniqueCount="1174">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</sst>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328</v>
      </c>
      <c r="B10" s="172"/>
      <c r="C10" s="172"/>
      <c r="D10" s="169" t="str">
        <f>VLOOKUP(A10,listado,2,0)</f>
        <v>Asistente 1</v>
      </c>
      <c r="E10" s="169"/>
      <c r="F10" s="169"/>
      <c r="G10" s="166" t="str">
        <f>VLOOKUP(A10,listado,3,0)</f>
        <v>Vigilante de Obras ferroviarias de infraestructura y vía</v>
      </c>
      <c r="H10" s="166"/>
      <c r="I10" s="166"/>
      <c r="J10" s="166"/>
      <c r="K10" s="169" t="str">
        <f>VLOOKUP(A10,listado,4,0)</f>
        <v>Castellón</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Conocimientos de ofimática.
Habilitación de Encargado de Trabajos.
Habilitación de Piloto de Seguridad.
Habilitación de inspector de soldaduras.</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5 años de experiencia global en el sector de la Ingeniería / Consultoría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5 años de experiencia en control de obras ferroviaria.</v>
      </c>
      <c r="C21" s="200"/>
      <c r="D21" s="200"/>
      <c r="E21" s="200"/>
      <c r="F21" s="200"/>
      <c r="G21" s="200"/>
      <c r="H21" s="200"/>
      <c r="I21" s="62"/>
      <c r="J21" s="186"/>
      <c r="K21" s="186"/>
      <c r="L21" s="187"/>
    </row>
    <row r="22" spans="1:12" s="2" customFormat="1" ht="60" customHeight="1" thickBot="1" x14ac:dyDescent="0.3">
      <c r="A22" s="49" t="s">
        <v>40</v>
      </c>
      <c r="B22" s="200" t="str">
        <f>VLOOKUP(A10,listado,9,0)</f>
        <v>Al menos 2 años de experiencia en inspección de soldaduras.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Al menos 3 años de experiencia realizando labores de inspección de soldaduras o sondeos de vía.</v>
      </c>
      <c r="B24" s="161"/>
      <c r="C24" s="161"/>
      <c r="D24" s="161"/>
      <c r="E24" s="161"/>
      <c r="F24" s="161"/>
      <c r="G24" s="161"/>
      <c r="H24" s="162"/>
      <c r="I24" s="62"/>
      <c r="J24" s="186"/>
      <c r="K24" s="186"/>
      <c r="L24" s="187"/>
    </row>
    <row r="25" spans="1:12" s="2" customFormat="1" ht="65.400000000000006" customHeight="1" thickBot="1" x14ac:dyDescent="0.3">
      <c r="A25" s="160">
        <f>VLOOKUP(A10,listado,11,0)</f>
        <v>0</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e/vUBzhmcNb9couAvHYz/mBhs+dVXe1nivbSAVbXlr84Xx7AQcFrE4zPGMdiuhLGZ31aVHQw+UPjn2rPAYHymg==" saltValue="a9RS9NdxO+/s7CkSk9t5B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2024-04-28T18:32:34Z</dcterms:modified>
</cp:coreProperties>
</file>